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95" windowWidth="11355" windowHeight="7815"/>
  </bookViews>
  <sheets>
    <sheet name="4 priedas" sheetId="25" r:id="rId1"/>
  </sheets>
  <calcPr calcId="125725"/>
</workbook>
</file>

<file path=xl/calcChain.xml><?xml version="1.0" encoding="utf-8"?>
<calcChain xmlns="http://schemas.openxmlformats.org/spreadsheetml/2006/main">
  <c r="E116" i="25"/>
  <c r="B116"/>
  <c r="C106"/>
  <c r="B106"/>
  <c r="E103"/>
  <c r="C103"/>
  <c r="B103"/>
  <c r="E98"/>
  <c r="D98"/>
  <c r="C98"/>
  <c r="B98"/>
  <c r="E46"/>
  <c r="C46"/>
  <c r="B46"/>
  <c r="E42"/>
  <c r="D42"/>
  <c r="C42"/>
  <c r="B42"/>
  <c r="C32"/>
  <c r="B32"/>
  <c r="E29"/>
  <c r="B29"/>
  <c r="C26"/>
  <c r="B26"/>
  <c r="C23"/>
  <c r="B23"/>
  <c r="E20"/>
  <c r="C20"/>
  <c r="B20"/>
  <c r="E17"/>
  <c r="B17"/>
  <c r="E107" l="1"/>
  <c r="B107"/>
  <c r="C107"/>
  <c r="D107"/>
</calcChain>
</file>

<file path=xl/sharedStrings.xml><?xml version="1.0" encoding="utf-8"?>
<sst xmlns="http://schemas.openxmlformats.org/spreadsheetml/2006/main" count="115" uniqueCount="103">
  <si>
    <t>Gamtos mokykla</t>
  </si>
  <si>
    <t>Kūno kultūros ir sporto centras</t>
  </si>
  <si>
    <t>Lėlių vežimo teatras</t>
  </si>
  <si>
    <t>Savivaldybės administracija</t>
  </si>
  <si>
    <t>Moksleivių namai</t>
  </si>
  <si>
    <t>Pedagogų švietimo centras</t>
  </si>
  <si>
    <t>Dailės galerija</t>
  </si>
  <si>
    <t>Muzikos mokykla</t>
  </si>
  <si>
    <t>Dailės mokykla</t>
  </si>
  <si>
    <t>Jaunuolių dienos centras</t>
  </si>
  <si>
    <t>Muzikinis teatras</t>
  </si>
  <si>
    <t>Pedagoginė-psichologinė tarnyba</t>
  </si>
  <si>
    <t>Socialinių paslaugų centras</t>
  </si>
  <si>
    <t>Teatras ,,Menas"</t>
  </si>
  <si>
    <t>Futbolo akademija</t>
  </si>
  <si>
    <t>Lopšelis-darželis „Jūratė“</t>
  </si>
  <si>
    <t>Kultūros centras Panevėžio bendruomenių rūmai</t>
  </si>
  <si>
    <t>Koncertinė įstaiga ,,Panevėžio garsas"</t>
  </si>
  <si>
    <t>Kino centras ,,Garsas"</t>
  </si>
  <si>
    <t>Kurčiųjų ir neprigirdinčiųjų pagrindinė mokykla</t>
  </si>
  <si>
    <t>Lopšelis-darželis „Aušra“</t>
  </si>
  <si>
    <t>Lopšelis-darželis „Pušynėlis“</t>
  </si>
  <si>
    <t>Lopšelis-darželis „Vyturėlis“</t>
  </si>
  <si>
    <t>Lopšelis-darželis „Žibutė“</t>
  </si>
  <si>
    <t>Lopšelis-darželis „Gintarėlis“</t>
  </si>
  <si>
    <t>Lopšelis-darželis „Sigutė“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</si>
  <si>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</si>
  <si>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</si>
  <si>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</si>
  <si>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</si>
  <si>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</si>
  <si>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</si>
  <si>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</si>
  <si>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</si>
  <si>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</si>
  <si>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</si>
  <si>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</si>
  <si>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</si>
  <si>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</si>
  <si>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</si>
  <si>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</si>
  <si>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„Taika“</t>
  </si>
  <si>
    <t>Lopšelis-darželis „Diemedis“</t>
  </si>
  <si>
    <t>„Vyturio“ progimnazija</t>
  </si>
  <si>
    <t>Rožyno progimnazija</t>
  </si>
  <si>
    <t>Lopšelis-darželis „Draugystė“</t>
  </si>
  <si>
    <t>„Šaltinio“ progimnazija</t>
  </si>
  <si>
    <t>Specialioji mokykla-daugiafunkcis centras</t>
  </si>
  <si>
    <t>Vytauto Žemkalnio gimnazija</t>
  </si>
  <si>
    <t>Mykolo Karkos pagrindinė mokykla</t>
  </si>
  <si>
    <t>Alfonso Lipniūno progimnazija</t>
  </si>
  <si>
    <t xml:space="preserve">Kastyčio Ramanausko lopšelis-darželis </t>
  </si>
  <si>
    <t>Senvagės progimnazija</t>
  </si>
  <si>
    <t>„Ąžuolo“ progimnazija</t>
  </si>
  <si>
    <t>iš jų darbo užmokesčiui</t>
  </si>
  <si>
    <t>Raimundo Sargūno sporto gimnazija</t>
  </si>
  <si>
    <t>Asignavimų valdytojai</t>
  </si>
  <si>
    <t>Iš viso (Eur)</t>
  </si>
  <si>
    <t xml:space="preserve">           Iš jų ( Eur)</t>
  </si>
  <si>
    <t>išlaidoms</t>
  </si>
  <si>
    <t xml:space="preserve">iš viso </t>
  </si>
  <si>
    <t xml:space="preserve"> Savivaldybės administracija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</si>
  <si>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Iš viso 02  programai</t>
    </r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</si>
  <si>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Iš viso 03  programai</t>
    </r>
  </si>
  <si>
    <t xml:space="preserve">       04 APLINKOS APSAUGOS RĖMIMO SPECIALIOJI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</si>
  <si>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Iš viso 04  programai</t>
    </r>
  </si>
  <si>
    <t xml:space="preserve">              06 TURTO VALDYMO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</si>
  <si>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Iš viso  06 programai</t>
    </r>
  </si>
  <si>
    <t xml:space="preserve">            07 BŪSTO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</si>
  <si>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Iš viso  07 programai</t>
    </r>
  </si>
  <si>
    <t xml:space="preserve">      10 MIESTO INFRASTRUKTŪROS OBJEKTŲ PLĖTROS, MODERNIZAVIMO IR PRIEŽIŪROS PROGRAMA</t>
  </si>
  <si>
    <r>
      <t xml:space="preserve">                       </t>
    </r>
    <r>
      <rPr>
        <b/>
        <sz val="12"/>
        <rFont val="Times New Roman"/>
        <family val="1"/>
        <charset val="186"/>
      </rPr>
      <t>Iš viso  10 programai</t>
    </r>
  </si>
  <si>
    <t xml:space="preserve">     11 KULTŪROS IR MENO PROGRAMA</t>
  </si>
  <si>
    <t xml:space="preserve"> Savivaldybės viešoji biblioteka</t>
  </si>
  <si>
    <r>
      <t xml:space="preserve">                        </t>
    </r>
    <r>
      <rPr>
        <b/>
        <sz val="12"/>
        <rFont val="Times New Roman"/>
        <family val="1"/>
        <charset val="186"/>
      </rPr>
      <t>Iš viso 11 programai</t>
    </r>
  </si>
  <si>
    <t xml:space="preserve">      12 KŪNO KULTŪROS IR SPORTO PROGRAMA</t>
  </si>
  <si>
    <r>
      <t xml:space="preserve">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</si>
  <si>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   13 ŠVIETIMO IR UGDYMO PROGRAMA</t>
  </si>
  <si>
    <t>Skaistakalinio progimnazija</t>
  </si>
  <si>
    <r>
      <t xml:space="preserve">                      </t>
    </r>
    <r>
      <rPr>
        <b/>
        <sz val="12"/>
        <rFont val="Times New Roman"/>
        <family val="1"/>
        <charset val="186"/>
      </rPr>
      <t>Iš viso 13 programai</t>
    </r>
  </si>
  <si>
    <r>
      <t xml:space="preserve">         </t>
    </r>
    <r>
      <rPr>
        <b/>
        <sz val="11"/>
        <color indexed="8"/>
        <rFont val="Times New Roman"/>
        <family val="1"/>
        <charset val="186"/>
      </rPr>
      <t xml:space="preserve"> 15 SOCIALINĖS PARAMOS ĮGYVENDINIMO PROGRAMA</t>
    </r>
  </si>
  <si>
    <r>
      <t xml:space="preserve">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</si>
  <si>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r>
      <t xml:space="preserve">           </t>
    </r>
    <r>
      <rPr>
        <b/>
        <sz val="11"/>
        <rFont val="Times New Roman"/>
        <family val="1"/>
        <charset val="186"/>
      </rPr>
      <t xml:space="preserve">  16 VISUOMENĖS SVEIKATOS RĖMIMO SPECIALIOJI PROGRAMA</t>
    </r>
  </si>
  <si>
    <r>
      <t xml:space="preserve">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</si>
  <si>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Iš viso </t>
  </si>
  <si>
    <t>01 SAVIVALDYBĖS VALDYMO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</si>
  <si>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Iš viso 01  programai</t>
    </r>
  </si>
  <si>
    <t xml:space="preserve">                                            Iš viso </t>
  </si>
  <si>
    <t xml:space="preserve">        03  URBANISTINĖS PLĖTROS PROGRAMA</t>
  </si>
  <si>
    <t>turtui įsigyti ir finansiniams įsipareigoji-mams vykdyti</t>
  </si>
  <si>
    <t xml:space="preserve">           02 INVESTICIJŲ PROJEKTŲ  PROGRAMA</t>
  </si>
  <si>
    <t>Lopšelis-darželis ,,Žilvinas“</t>
  </si>
  <si>
    <t>Lopšelis-darželis ,,Rūta“</t>
  </si>
  <si>
    <t>Regos centras ,,Linelis“</t>
  </si>
  <si>
    <t>,,Minties“ gimnazija</t>
  </si>
  <si>
    <t>,,Aušros“ progimnazija</t>
  </si>
  <si>
    <t>,,Žemynos“ progimnazija</t>
  </si>
  <si>
    <t>,,Šviesos“ specialiojo ugdymo centras</t>
  </si>
  <si>
    <t>Savivaldybės administracijos Finansų ir biudžeto skyrius (paskoloms grąžinti)</t>
  </si>
  <si>
    <t>1. TIKSLINĖS PASKIRTIES LĖŠOS</t>
  </si>
  <si>
    <t>ASIGNAVIMAI IŠ SAVIVALDYBĖS 2015 M. NEPANAUDOTŲ BIUDŽETO</t>
  </si>
  <si>
    <t>LĖŠŲ PAGAL PROGRAMAS IR ASIGNAVIMŲ VALDYTOJUS</t>
  </si>
  <si>
    <t>2. LĖŠOS 2016 METŲ SAUSIO 1 D. ĮSISKOLINIMUI DENGTI</t>
  </si>
</sst>
</file>

<file path=xl/styles.xml><?xml version="1.0" encoding="utf-8"?>
<styleSheet xmlns="http://schemas.openxmlformats.org/spreadsheetml/2006/main">
  <fonts count="17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Arial"/>
      <family val="2"/>
      <charset val="186"/>
    </font>
    <font>
      <sz val="12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2"/>
      <color indexed="63"/>
      <name val="Times New Roman"/>
      <family val="1"/>
      <charset val="186"/>
    </font>
    <font>
      <sz val="12"/>
      <color indexed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1" fillId="0" borderId="6" xfId="0" applyFont="1" applyBorder="1" applyAlignment="1">
      <alignment horizontal="center" vertical="center" wrapText="1"/>
    </xf>
    <xf numFmtId="0" fontId="6" fillId="0" borderId="0" xfId="0" applyFont="1" applyBorder="1"/>
    <xf numFmtId="0" fontId="2" fillId="0" borderId="0" xfId="0" applyFont="1"/>
    <xf numFmtId="0" fontId="4" fillId="0" borderId="0" xfId="0" applyFont="1"/>
    <xf numFmtId="0" fontId="0" fillId="0" borderId="9" xfId="0" applyBorder="1"/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/>
    <xf numFmtId="0" fontId="1" fillId="0" borderId="1" xfId="0" applyFont="1" applyBorder="1"/>
    <xf numFmtId="2" fontId="1" fillId="0" borderId="6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/>
    <xf numFmtId="2" fontId="2" fillId="0" borderId="3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wrapText="1"/>
    </xf>
    <xf numFmtId="2" fontId="1" fillId="0" borderId="3" xfId="0" applyNumberFormat="1" applyFont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center"/>
    </xf>
    <xf numFmtId="2" fontId="8" fillId="0" borderId="1" xfId="0" applyNumberFormat="1" applyFont="1" applyBorder="1"/>
    <xf numFmtId="2" fontId="8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1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2" fontId="2" fillId="0" borderId="1" xfId="0" applyNumberFormat="1" applyFont="1" applyBorder="1"/>
    <xf numFmtId="2" fontId="5" fillId="0" borderId="1" xfId="0" applyNumberFormat="1" applyFont="1" applyBorder="1"/>
    <xf numFmtId="0" fontId="1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2" fontId="15" fillId="0" borderId="1" xfId="0" applyNumberFormat="1" applyFont="1" applyBorder="1" applyAlignment="1">
      <alignment wrapText="1"/>
    </xf>
    <xf numFmtId="2" fontId="16" fillId="0" borderId="1" xfId="0" applyNumberFormat="1" applyFont="1" applyBorder="1"/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vertical="top" wrapText="1"/>
    </xf>
    <xf numFmtId="0" fontId="2" fillId="0" borderId="1" xfId="0" applyFont="1" applyBorder="1"/>
    <xf numFmtId="0" fontId="4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2" fontId="0" fillId="0" borderId="3" xfId="0" applyNumberFormat="1" applyBorder="1"/>
    <xf numFmtId="0" fontId="1" fillId="0" borderId="2" xfId="0" applyFont="1" applyBorder="1" applyAlignment="1">
      <alignment wrapText="1"/>
    </xf>
    <xf numFmtId="2" fontId="5" fillId="0" borderId="6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10" fillId="0" borderId="3" xfId="0" applyFont="1" applyBorder="1"/>
    <xf numFmtId="0" fontId="10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/>
    <xf numFmtId="0" fontId="3" fillId="0" borderId="0" xfId="0" applyFont="1" applyAlignment="1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1</xdr:row>
      <xdr:rowOff>0</xdr:rowOff>
    </xdr:from>
    <xdr:to>
      <xdr:col>4</xdr:col>
      <xdr:colOff>742949</xdr:colOff>
      <xdr:row>4</xdr:row>
      <xdr:rowOff>19050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3105150" y="161925"/>
          <a:ext cx="2438399" cy="59055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2016 m. vasario 22 d. sprendimo Nr. 1-39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 priedas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7"/>
  <sheetViews>
    <sheetView tabSelected="1" workbookViewId="0">
      <selection activeCell="B2" sqref="B2:E5"/>
    </sheetView>
  </sheetViews>
  <sheetFormatPr defaultRowHeight="12.75"/>
  <cols>
    <col min="1" max="1" width="37.5703125" customWidth="1"/>
    <col min="2" max="2" width="11.7109375" customWidth="1"/>
    <col min="3" max="3" width="10.42578125" customWidth="1"/>
    <col min="4" max="4" width="12.28515625" customWidth="1"/>
    <col min="5" max="5" width="12.7109375" customWidth="1"/>
  </cols>
  <sheetData>
    <row r="1" spans="1:7" ht="12.75" customHeight="1">
      <c r="A1" s="55"/>
      <c r="B1" s="55"/>
      <c r="C1" s="55"/>
      <c r="D1" s="55"/>
      <c r="E1" s="55"/>
    </row>
    <row r="2" spans="1:7" ht="15" customHeight="1">
      <c r="A2" s="55"/>
      <c r="B2" s="60"/>
      <c r="C2" s="60"/>
      <c r="D2" s="60"/>
      <c r="E2" s="60"/>
    </row>
    <row r="3" spans="1:7" ht="15" customHeight="1">
      <c r="A3" s="55"/>
      <c r="B3" s="60"/>
      <c r="C3" s="60"/>
      <c r="D3" s="60"/>
      <c r="E3" s="60"/>
    </row>
    <row r="4" spans="1:7" ht="15" customHeight="1">
      <c r="A4" s="55"/>
      <c r="B4" s="60"/>
      <c r="C4" s="60"/>
      <c r="D4" s="60"/>
      <c r="E4" s="60"/>
    </row>
    <row r="5" spans="1:7">
      <c r="A5" s="6"/>
      <c r="B5" s="60"/>
      <c r="C5" s="60"/>
      <c r="D5" s="60"/>
      <c r="E5" s="60"/>
    </row>
    <row r="6" spans="1:7" ht="15.75">
      <c r="A6" s="57" t="s">
        <v>100</v>
      </c>
      <c r="B6" s="57"/>
      <c r="C6" s="57"/>
      <c r="D6" s="57"/>
      <c r="E6" s="57"/>
      <c r="G6" s="56"/>
    </row>
    <row r="7" spans="1:7" ht="3" customHeight="1">
      <c r="A7" s="57" t="s">
        <v>101</v>
      </c>
      <c r="B7" s="57"/>
      <c r="C7" s="57"/>
      <c r="D7" s="57"/>
      <c r="E7" s="57"/>
    </row>
    <row r="8" spans="1:7" ht="15.75" customHeight="1">
      <c r="A8" s="57"/>
      <c r="B8" s="57"/>
      <c r="C8" s="57"/>
      <c r="D8" s="57"/>
      <c r="E8" s="57"/>
    </row>
    <row r="9" spans="1:7" ht="15.75">
      <c r="A9" s="7"/>
      <c r="B9" s="7"/>
      <c r="C9" s="7"/>
      <c r="D9" s="7"/>
    </row>
    <row r="10" spans="1:7" ht="15.75" customHeight="1">
      <c r="A10" s="69" t="s">
        <v>99</v>
      </c>
      <c r="B10" s="69"/>
      <c r="C10" s="69"/>
      <c r="D10" s="69"/>
      <c r="E10" s="69"/>
    </row>
    <row r="11" spans="1:7" ht="15.75">
      <c r="A11" s="8"/>
      <c r="B11" s="8"/>
      <c r="C11" s="8"/>
      <c r="D11" s="7"/>
    </row>
    <row r="12" spans="1:7" ht="15">
      <c r="A12" s="61" t="s">
        <v>56</v>
      </c>
      <c r="B12" s="61" t="s">
        <v>57</v>
      </c>
      <c r="C12" s="59" t="s">
        <v>58</v>
      </c>
      <c r="D12" s="64"/>
      <c r="E12" s="9"/>
    </row>
    <row r="13" spans="1:7" ht="15.75">
      <c r="A13" s="62"/>
      <c r="B13" s="62"/>
      <c r="C13" s="65" t="s">
        <v>59</v>
      </c>
      <c r="D13" s="58"/>
      <c r="E13" s="66" t="s">
        <v>89</v>
      </c>
    </row>
    <row r="14" spans="1:7" ht="40.15" customHeight="1">
      <c r="A14" s="63"/>
      <c r="B14" s="63"/>
      <c r="C14" s="10" t="s">
        <v>60</v>
      </c>
      <c r="D14" s="11" t="s">
        <v>54</v>
      </c>
      <c r="E14" s="67"/>
    </row>
    <row r="15" spans="1:7" ht="30.75" customHeight="1">
      <c r="A15" s="12" t="s">
        <v>90</v>
      </c>
      <c r="B15" s="13"/>
      <c r="C15" s="14"/>
      <c r="D15" s="15"/>
      <c r="E15" s="16"/>
    </row>
    <row r="16" spans="1:7" ht="19.5" customHeight="1">
      <c r="A16" s="17" t="s">
        <v>61</v>
      </c>
      <c r="B16" s="3">
        <v>120487.01</v>
      </c>
      <c r="C16" s="5"/>
      <c r="D16" s="18"/>
      <c r="E16" s="18">
        <v>120487.01</v>
      </c>
    </row>
    <row r="17" spans="1:5" ht="18.75" customHeight="1">
      <c r="A17" s="2" t="s">
        <v>62</v>
      </c>
      <c r="B17" s="13">
        <f>B16</f>
        <v>120487.01</v>
      </c>
      <c r="C17" s="13"/>
      <c r="D17" s="15"/>
      <c r="E17" s="15">
        <f>E16</f>
        <v>120487.01</v>
      </c>
    </row>
    <row r="18" spans="1:5" ht="37.5" customHeight="1">
      <c r="A18" s="19" t="s">
        <v>88</v>
      </c>
      <c r="B18" s="20"/>
      <c r="C18" s="10"/>
      <c r="D18" s="21"/>
      <c r="E18" s="16"/>
    </row>
    <row r="19" spans="1:5" ht="20.25" customHeight="1">
      <c r="A19" s="17" t="s">
        <v>61</v>
      </c>
      <c r="B19" s="3">
        <v>151020.59</v>
      </c>
      <c r="C19" s="10">
        <v>90120.59</v>
      </c>
      <c r="D19" s="21"/>
      <c r="E19" s="22">
        <v>60900</v>
      </c>
    </row>
    <row r="20" spans="1:5" ht="23.25" customHeight="1">
      <c r="A20" s="2" t="s">
        <v>63</v>
      </c>
      <c r="B20" s="13">
        <f>B19</f>
        <v>151020.59</v>
      </c>
      <c r="C20" s="13">
        <f>C19</f>
        <v>90120.59</v>
      </c>
      <c r="D20" s="15"/>
      <c r="E20" s="23">
        <f>E19</f>
        <v>60900</v>
      </c>
    </row>
    <row r="21" spans="1:5" ht="53.25" customHeight="1">
      <c r="A21" s="24" t="s">
        <v>64</v>
      </c>
      <c r="B21" s="25"/>
      <c r="C21" s="26"/>
      <c r="D21" s="27"/>
      <c r="E21" s="16"/>
    </row>
    <row r="22" spans="1:5" ht="18.75" customHeight="1">
      <c r="A22" s="17" t="s">
        <v>61</v>
      </c>
      <c r="B22" s="3">
        <v>80657.759999999995</v>
      </c>
      <c r="C22" s="10">
        <v>80657.759999999995</v>
      </c>
      <c r="D22" s="28"/>
      <c r="E22" s="16"/>
    </row>
    <row r="23" spans="1:5" ht="21" customHeight="1">
      <c r="A23" s="2" t="s">
        <v>65</v>
      </c>
      <c r="B23" s="29">
        <f>B22</f>
        <v>80657.759999999995</v>
      </c>
      <c r="C23" s="29">
        <f>C22</f>
        <v>80657.759999999995</v>
      </c>
      <c r="D23" s="26"/>
      <c r="E23" s="16"/>
    </row>
    <row r="24" spans="1:5" ht="35.25" customHeight="1">
      <c r="A24" s="30" t="s">
        <v>66</v>
      </c>
      <c r="B24" s="31"/>
      <c r="C24" s="31"/>
      <c r="D24" s="31"/>
      <c r="E24" s="16"/>
    </row>
    <row r="25" spans="1:5" ht="19.5" customHeight="1">
      <c r="A25" s="32" t="s">
        <v>3</v>
      </c>
      <c r="B25" s="33">
        <v>46707.79</v>
      </c>
      <c r="C25" s="33">
        <v>46707.79</v>
      </c>
      <c r="D25" s="31"/>
      <c r="E25" s="16"/>
    </row>
    <row r="26" spans="1:5" ht="21" customHeight="1">
      <c r="A26" s="2" t="s">
        <v>67</v>
      </c>
      <c r="B26" s="31">
        <f>B25</f>
        <v>46707.79</v>
      </c>
      <c r="C26" s="31">
        <f>C25</f>
        <v>46707.79</v>
      </c>
      <c r="D26" s="31"/>
      <c r="E26" s="16"/>
    </row>
    <row r="27" spans="1:5" ht="22.5" customHeight="1">
      <c r="A27" s="4" t="s">
        <v>68</v>
      </c>
      <c r="B27" s="31"/>
      <c r="C27" s="31"/>
      <c r="D27" s="31"/>
      <c r="E27" s="16"/>
    </row>
    <row r="28" spans="1:5" ht="22.5" customHeight="1">
      <c r="A28" s="2" t="s">
        <v>3</v>
      </c>
      <c r="B28" s="33">
        <v>86361.82</v>
      </c>
      <c r="C28" s="33"/>
      <c r="D28" s="33"/>
      <c r="E28" s="33">
        <v>86361.82</v>
      </c>
    </row>
    <row r="29" spans="1:5" ht="20.25" customHeight="1">
      <c r="A29" s="2" t="s">
        <v>69</v>
      </c>
      <c r="B29" s="31">
        <f>B28</f>
        <v>86361.82</v>
      </c>
      <c r="C29" s="31"/>
      <c r="D29" s="31"/>
      <c r="E29" s="31">
        <f>E28</f>
        <v>86361.82</v>
      </c>
    </row>
    <row r="30" spans="1:5" ht="64.5" customHeight="1">
      <c r="A30" s="34" t="s">
        <v>70</v>
      </c>
      <c r="B30" s="31"/>
      <c r="C30" s="35"/>
      <c r="D30" s="26"/>
      <c r="E30" s="22"/>
    </row>
    <row r="31" spans="1:5" ht="18" customHeight="1">
      <c r="A31" s="2" t="s">
        <v>3</v>
      </c>
      <c r="B31" s="33">
        <v>47658.39</v>
      </c>
      <c r="C31" s="26">
        <v>47658.39</v>
      </c>
      <c r="D31" s="36"/>
      <c r="E31" s="22"/>
    </row>
    <row r="32" spans="1:5" ht="22.5" customHeight="1">
      <c r="A32" s="2" t="s">
        <v>71</v>
      </c>
      <c r="B32" s="31">
        <f>B31</f>
        <v>47658.39</v>
      </c>
      <c r="C32" s="31">
        <f>C31</f>
        <v>47658.39</v>
      </c>
      <c r="D32" s="31"/>
      <c r="E32" s="22"/>
    </row>
    <row r="33" spans="1:5" ht="33.75" customHeight="1">
      <c r="A33" s="37" t="s">
        <v>72</v>
      </c>
      <c r="B33" s="33"/>
      <c r="C33" s="26"/>
      <c r="D33" s="26"/>
      <c r="E33" s="22"/>
    </row>
    <row r="34" spans="1:5" ht="18.75" customHeight="1">
      <c r="A34" s="2" t="s">
        <v>73</v>
      </c>
      <c r="B34" s="33">
        <v>439.26</v>
      </c>
      <c r="C34" s="26">
        <v>439.26</v>
      </c>
      <c r="D34" s="26"/>
      <c r="E34" s="22"/>
    </row>
    <row r="35" spans="1:5" ht="19.5" customHeight="1">
      <c r="A35" s="2" t="s">
        <v>6</v>
      </c>
      <c r="B35" s="26">
        <v>105.02</v>
      </c>
      <c r="C35" s="26">
        <v>105.02</v>
      </c>
      <c r="D35" s="26"/>
      <c r="E35" s="22"/>
    </row>
    <row r="36" spans="1:5" ht="18.75" customHeight="1">
      <c r="A36" s="2" t="s">
        <v>18</v>
      </c>
      <c r="B36" s="33">
        <v>8910.01</v>
      </c>
      <c r="C36" s="26">
        <v>8910.01</v>
      </c>
      <c r="D36" s="26"/>
      <c r="E36" s="22"/>
    </row>
    <row r="37" spans="1:5" ht="15.75">
      <c r="A37" s="17" t="s">
        <v>10</v>
      </c>
      <c r="B37" s="26">
        <v>6411.38</v>
      </c>
      <c r="C37" s="26">
        <v>1023.38</v>
      </c>
      <c r="D37" s="26"/>
      <c r="E37" s="22">
        <v>5388</v>
      </c>
    </row>
    <row r="38" spans="1:5" ht="21" customHeight="1">
      <c r="A38" s="2" t="s">
        <v>13</v>
      </c>
      <c r="B38" s="33">
        <v>5843.65</v>
      </c>
      <c r="C38" s="26">
        <v>5843.65</v>
      </c>
      <c r="D38" s="26">
        <v>4462</v>
      </c>
      <c r="E38" s="22"/>
    </row>
    <row r="39" spans="1:5" ht="17.25" customHeight="1">
      <c r="A39" s="2" t="s">
        <v>2</v>
      </c>
      <c r="B39" s="33">
        <v>1388.6</v>
      </c>
      <c r="C39" s="26">
        <v>1388.6</v>
      </c>
      <c r="D39" s="26"/>
      <c r="E39" s="22"/>
    </row>
    <row r="40" spans="1:5" ht="20.25" customHeight="1">
      <c r="A40" s="17" t="s">
        <v>17</v>
      </c>
      <c r="B40" s="26">
        <v>4061.55</v>
      </c>
      <c r="C40" s="26">
        <v>3061.55</v>
      </c>
      <c r="D40" s="26"/>
      <c r="E40" s="22">
        <v>1000</v>
      </c>
    </row>
    <row r="41" spans="1:5" ht="33.75" customHeight="1">
      <c r="A41" s="2" t="s">
        <v>16</v>
      </c>
      <c r="B41" s="33">
        <v>20992.59</v>
      </c>
      <c r="C41" s="26">
        <v>7492.59</v>
      </c>
      <c r="D41" s="26"/>
      <c r="E41" s="22">
        <v>13500</v>
      </c>
    </row>
    <row r="42" spans="1:5" ht="20.25" customHeight="1">
      <c r="A42" s="2" t="s">
        <v>74</v>
      </c>
      <c r="B42" s="31">
        <f>B34+B35+B36+B37+B38+B39+B40+B41</f>
        <v>48152.06</v>
      </c>
      <c r="C42" s="31">
        <f>C34+C35+C36+C37+C38+C39+C40+C41</f>
        <v>28264.059999999998</v>
      </c>
      <c r="D42" s="31">
        <f>D34+D35+D36+D37+D38+D39+D40+D41</f>
        <v>4462</v>
      </c>
      <c r="E42" s="31">
        <f>E34+E35+E36+E37+E38+E39+E40+E41</f>
        <v>19888</v>
      </c>
    </row>
    <row r="43" spans="1:5" ht="33" customHeight="1">
      <c r="A43" s="37" t="s">
        <v>75</v>
      </c>
      <c r="B43" s="33"/>
      <c r="C43" s="26"/>
      <c r="D43" s="26"/>
      <c r="E43" s="22"/>
    </row>
    <row r="44" spans="1:5" ht="20.25" customHeight="1">
      <c r="A44" s="38" t="s">
        <v>1</v>
      </c>
      <c r="B44" s="33">
        <v>16397.150000000001</v>
      </c>
      <c r="C44" s="26">
        <v>13977.15</v>
      </c>
      <c r="D44" s="26"/>
      <c r="E44" s="22">
        <v>2420</v>
      </c>
    </row>
    <row r="45" spans="1:5" ht="17.25" customHeight="1">
      <c r="A45" s="2" t="s">
        <v>14</v>
      </c>
      <c r="B45" s="33">
        <v>5832.49</v>
      </c>
      <c r="C45" s="26">
        <v>5832.49</v>
      </c>
      <c r="D45" s="26"/>
      <c r="E45" s="22"/>
    </row>
    <row r="46" spans="1:5" ht="19.5" customHeight="1">
      <c r="A46" s="2" t="s">
        <v>76</v>
      </c>
      <c r="B46" s="35">
        <f>B45+B44</f>
        <v>22229.64</v>
      </c>
      <c r="C46" s="35">
        <f>C45+C44</f>
        <v>19809.64</v>
      </c>
      <c r="D46" s="35"/>
      <c r="E46" s="35">
        <f>E45+E44</f>
        <v>2420</v>
      </c>
    </row>
    <row r="47" spans="1:5" ht="35.25" customHeight="1">
      <c r="A47" s="37" t="s">
        <v>77</v>
      </c>
      <c r="B47" s="33"/>
      <c r="C47" s="26"/>
      <c r="D47" s="26"/>
      <c r="E47" s="22"/>
    </row>
    <row r="48" spans="1:5" ht="19.5" customHeight="1">
      <c r="A48" s="2" t="s">
        <v>15</v>
      </c>
      <c r="B48" s="33">
        <v>2968.6</v>
      </c>
      <c r="C48" s="33">
        <v>2968.6</v>
      </c>
      <c r="D48" s="26"/>
      <c r="E48" s="22"/>
    </row>
    <row r="49" spans="1:5" ht="21" customHeight="1">
      <c r="A49" s="2" t="s">
        <v>21</v>
      </c>
      <c r="B49" s="33">
        <v>1800.3</v>
      </c>
      <c r="C49" s="33">
        <v>1800.3</v>
      </c>
      <c r="D49" s="26"/>
      <c r="E49" s="22"/>
    </row>
    <row r="50" spans="1:5" ht="21" customHeight="1">
      <c r="A50" s="2" t="s">
        <v>20</v>
      </c>
      <c r="B50" s="33">
        <v>3470.8</v>
      </c>
      <c r="C50" s="33">
        <v>3470.8</v>
      </c>
      <c r="D50" s="26"/>
      <c r="E50" s="22"/>
    </row>
    <row r="51" spans="1:5" ht="21.75" customHeight="1">
      <c r="A51" s="2" t="s">
        <v>22</v>
      </c>
      <c r="B51" s="33">
        <v>10891.07</v>
      </c>
      <c r="C51" s="33">
        <v>9174.07</v>
      </c>
      <c r="D51" s="26"/>
      <c r="E51" s="22">
        <v>1717</v>
      </c>
    </row>
    <row r="52" spans="1:5" ht="20.25" customHeight="1">
      <c r="A52" s="2" t="s">
        <v>24</v>
      </c>
      <c r="B52" s="33">
        <v>5509.34</v>
      </c>
      <c r="C52" s="33">
        <v>4420.34</v>
      </c>
      <c r="D52" s="26"/>
      <c r="E52" s="22">
        <v>1089</v>
      </c>
    </row>
    <row r="53" spans="1:5" ht="19.5" customHeight="1">
      <c r="A53" s="2" t="s">
        <v>51</v>
      </c>
      <c r="B53" s="33">
        <v>8070.04</v>
      </c>
      <c r="C53" s="33">
        <v>5470.04</v>
      </c>
      <c r="D53" s="26"/>
      <c r="E53" s="22">
        <v>2600</v>
      </c>
    </row>
    <row r="54" spans="1:5" ht="18.75" customHeight="1">
      <c r="A54" s="2" t="s">
        <v>23</v>
      </c>
      <c r="B54" s="33">
        <v>762.01</v>
      </c>
      <c r="C54" s="33"/>
      <c r="D54" s="26"/>
      <c r="E54" s="22">
        <v>762.01</v>
      </c>
    </row>
    <row r="55" spans="1:5" ht="18.75" customHeight="1">
      <c r="A55" s="2" t="s">
        <v>25</v>
      </c>
      <c r="B55" s="33">
        <v>2166.1999999999998</v>
      </c>
      <c r="C55" s="33">
        <v>2166.1999999999998</v>
      </c>
      <c r="D55" s="26"/>
      <c r="E55" s="22"/>
    </row>
    <row r="56" spans="1:5" ht="18.75" customHeight="1">
      <c r="A56" s="2" t="s">
        <v>29</v>
      </c>
      <c r="B56" s="33">
        <v>2918.81</v>
      </c>
      <c r="C56" s="33">
        <v>2285.81</v>
      </c>
      <c r="D56" s="26"/>
      <c r="E56" s="22">
        <v>633</v>
      </c>
    </row>
    <row r="57" spans="1:5" ht="18" customHeight="1">
      <c r="A57" s="2" t="s">
        <v>32</v>
      </c>
      <c r="B57" s="33">
        <v>1900</v>
      </c>
      <c r="C57" s="33">
        <v>900</v>
      </c>
      <c r="D57" s="26"/>
      <c r="E57" s="22">
        <v>1000</v>
      </c>
    </row>
    <row r="58" spans="1:5" ht="18" customHeight="1">
      <c r="A58" s="2" t="s">
        <v>45</v>
      </c>
      <c r="B58" s="33">
        <v>1500</v>
      </c>
      <c r="C58" s="33">
        <v>1500</v>
      </c>
      <c r="D58" s="26"/>
      <c r="E58" s="22"/>
    </row>
    <row r="59" spans="1:5" ht="19.5" customHeight="1">
      <c r="A59" s="2" t="s">
        <v>37</v>
      </c>
      <c r="B59" s="33">
        <v>4862.96</v>
      </c>
      <c r="C59" s="33">
        <v>4862.96</v>
      </c>
      <c r="D59" s="26"/>
      <c r="E59" s="22"/>
    </row>
    <row r="60" spans="1:5" ht="18.75" customHeight="1">
      <c r="A60" s="2" t="s">
        <v>38</v>
      </c>
      <c r="B60" s="33">
        <v>2539.7399999999998</v>
      </c>
      <c r="C60" s="33">
        <v>2539.7399999999998</v>
      </c>
      <c r="D60" s="26"/>
      <c r="E60" s="22"/>
    </row>
    <row r="61" spans="1:5" ht="20.25" customHeight="1">
      <c r="A61" s="2" t="s">
        <v>40</v>
      </c>
      <c r="B61" s="33">
        <v>2774.81</v>
      </c>
      <c r="C61" s="33">
        <v>2774.81</v>
      </c>
      <c r="D61" s="26"/>
      <c r="E61" s="22"/>
    </row>
    <row r="62" spans="1:5" ht="15.75" customHeight="1">
      <c r="A62" s="2" t="s">
        <v>26</v>
      </c>
      <c r="B62" s="33">
        <v>1323.88</v>
      </c>
      <c r="C62" s="33">
        <v>1323.88</v>
      </c>
      <c r="D62" s="26"/>
      <c r="E62" s="22"/>
    </row>
    <row r="63" spans="1:5" ht="16.5" customHeight="1">
      <c r="A63" s="2" t="s">
        <v>41</v>
      </c>
      <c r="B63" s="33">
        <v>4000</v>
      </c>
      <c r="C63" s="33">
        <v>1800</v>
      </c>
      <c r="D63" s="26"/>
      <c r="E63" s="22">
        <v>2200</v>
      </c>
    </row>
    <row r="64" spans="1:5" ht="17.25" customHeight="1">
      <c r="A64" s="2" t="s">
        <v>91</v>
      </c>
      <c r="B64" s="33">
        <v>2903.14</v>
      </c>
      <c r="C64" s="33">
        <v>2903.14</v>
      </c>
      <c r="D64" s="26"/>
      <c r="E64" s="22"/>
    </row>
    <row r="65" spans="1:5" ht="19.5" customHeight="1">
      <c r="A65" s="2" t="s">
        <v>27</v>
      </c>
      <c r="B65" s="33">
        <v>1855.83</v>
      </c>
      <c r="C65" s="33">
        <v>855.83</v>
      </c>
      <c r="D65" s="26"/>
      <c r="E65" s="22">
        <v>1000</v>
      </c>
    </row>
    <row r="66" spans="1:5" ht="16.5" customHeight="1">
      <c r="A66" s="2" t="s">
        <v>28</v>
      </c>
      <c r="B66" s="33">
        <v>341.21</v>
      </c>
      <c r="C66" s="33">
        <v>341.21</v>
      </c>
      <c r="D66" s="26"/>
      <c r="E66" s="22"/>
    </row>
    <row r="67" spans="1:5" ht="19.5" customHeight="1">
      <c r="A67" s="2" t="s">
        <v>30</v>
      </c>
      <c r="B67" s="33">
        <v>120.59</v>
      </c>
      <c r="C67" s="33">
        <v>120.59</v>
      </c>
      <c r="D67" s="26"/>
      <c r="E67" s="22"/>
    </row>
    <row r="68" spans="1:5" ht="18.75" customHeight="1">
      <c r="A68" s="2" t="s">
        <v>31</v>
      </c>
      <c r="B68" s="33">
        <v>6049</v>
      </c>
      <c r="C68" s="33">
        <v>6049</v>
      </c>
      <c r="D68" s="26"/>
      <c r="E68" s="22"/>
    </row>
    <row r="69" spans="1:5" ht="15" customHeight="1">
      <c r="A69" s="2" t="s">
        <v>33</v>
      </c>
      <c r="B69" s="33">
        <v>3221.92</v>
      </c>
      <c r="C69" s="33">
        <v>3221.92</v>
      </c>
      <c r="D69" s="26"/>
      <c r="E69" s="22"/>
    </row>
    <row r="70" spans="1:5" ht="17.25" customHeight="1">
      <c r="A70" s="2" t="s">
        <v>34</v>
      </c>
      <c r="B70" s="33">
        <v>3766.36</v>
      </c>
      <c r="C70" s="33">
        <v>3766.36</v>
      </c>
      <c r="D70" s="26"/>
      <c r="E70" s="22"/>
    </row>
    <row r="71" spans="1:5" ht="15.75" customHeight="1">
      <c r="A71" s="2" t="s">
        <v>35</v>
      </c>
      <c r="B71" s="33">
        <v>2748.31</v>
      </c>
      <c r="C71" s="33">
        <v>2748.31</v>
      </c>
      <c r="D71" s="26"/>
      <c r="E71" s="22"/>
    </row>
    <row r="72" spans="1:5" ht="18.75" customHeight="1">
      <c r="A72" s="2" t="s">
        <v>36</v>
      </c>
      <c r="B72" s="33">
        <v>4672.76</v>
      </c>
      <c r="C72" s="33">
        <v>3704.76</v>
      </c>
      <c r="D72" s="26"/>
      <c r="E72" s="22">
        <v>968</v>
      </c>
    </row>
    <row r="73" spans="1:5" ht="15.75" customHeight="1">
      <c r="A73" s="2" t="s">
        <v>92</v>
      </c>
      <c r="B73" s="33">
        <v>2414.91</v>
      </c>
      <c r="C73" s="33">
        <v>2414.91</v>
      </c>
      <c r="D73" s="26"/>
      <c r="E73" s="22"/>
    </row>
    <row r="74" spans="1:5" ht="16.5" customHeight="1">
      <c r="A74" s="2" t="s">
        <v>39</v>
      </c>
      <c r="B74" s="33">
        <v>6162.76</v>
      </c>
      <c r="C74" s="33">
        <v>3162.76</v>
      </c>
      <c r="D74" s="26"/>
      <c r="E74" s="22">
        <v>3000</v>
      </c>
    </row>
    <row r="75" spans="1:5" ht="15.75" customHeight="1">
      <c r="A75" s="2" t="s">
        <v>42</v>
      </c>
      <c r="B75" s="33">
        <v>7861.87</v>
      </c>
      <c r="C75" s="33">
        <v>7861.87</v>
      </c>
      <c r="D75" s="26"/>
      <c r="E75" s="22"/>
    </row>
    <row r="76" spans="1:5" ht="16.5" customHeight="1">
      <c r="A76" s="2" t="s">
        <v>93</v>
      </c>
      <c r="B76" s="33">
        <v>703.84</v>
      </c>
      <c r="C76" s="33">
        <v>703.84</v>
      </c>
      <c r="D76" s="26"/>
      <c r="E76" s="22"/>
    </row>
    <row r="77" spans="1:5" ht="18" customHeight="1">
      <c r="A77" s="2" t="s">
        <v>48</v>
      </c>
      <c r="B77" s="33">
        <v>702.36</v>
      </c>
      <c r="C77" s="33">
        <v>702.36</v>
      </c>
      <c r="D77" s="26"/>
      <c r="E77" s="22"/>
    </row>
    <row r="78" spans="1:5" ht="17.25" customHeight="1">
      <c r="A78" s="2" t="s">
        <v>55</v>
      </c>
      <c r="B78" s="39">
        <v>9625.08</v>
      </c>
      <c r="C78" s="39">
        <v>7025.08</v>
      </c>
      <c r="D78" s="26">
        <v>3000</v>
      </c>
      <c r="E78" s="22">
        <v>2600</v>
      </c>
    </row>
    <row r="79" spans="1:5" ht="17.25" customHeight="1">
      <c r="A79" s="2" t="s">
        <v>94</v>
      </c>
      <c r="B79" s="39">
        <v>1215.1300000000001</v>
      </c>
      <c r="C79" s="39">
        <v>1215.1300000000001</v>
      </c>
      <c r="D79" s="40"/>
      <c r="E79" s="22"/>
    </row>
    <row r="80" spans="1:5" ht="18" customHeight="1">
      <c r="A80" s="2" t="s">
        <v>95</v>
      </c>
      <c r="B80" s="33">
        <v>184.3</v>
      </c>
      <c r="C80" s="33">
        <v>184.3</v>
      </c>
      <c r="D80" s="26"/>
      <c r="E80" s="22"/>
    </row>
    <row r="81" spans="1:5" ht="17.25" customHeight="1">
      <c r="A81" s="2" t="s">
        <v>44</v>
      </c>
      <c r="B81" s="33">
        <v>1551.59</v>
      </c>
      <c r="C81" s="33">
        <v>1551.59</v>
      </c>
      <c r="D81" s="26"/>
      <c r="E81" s="22"/>
    </row>
    <row r="82" spans="1:5" ht="16.5" customHeight="1">
      <c r="A82" s="2" t="s">
        <v>50</v>
      </c>
      <c r="B82" s="33">
        <v>837.12</v>
      </c>
      <c r="C82" s="33">
        <v>837.12</v>
      </c>
      <c r="D82" s="26"/>
      <c r="E82" s="22"/>
    </row>
    <row r="83" spans="1:5" ht="17.25" customHeight="1">
      <c r="A83" s="2" t="s">
        <v>43</v>
      </c>
      <c r="B83" s="33">
        <v>566.99</v>
      </c>
      <c r="C83" s="33">
        <v>566.99</v>
      </c>
      <c r="D83" s="26"/>
      <c r="E83" s="22"/>
    </row>
    <row r="84" spans="1:5" ht="18" customHeight="1">
      <c r="A84" s="2" t="s">
        <v>49</v>
      </c>
      <c r="B84" s="33">
        <v>779.69</v>
      </c>
      <c r="C84" s="33">
        <v>779.69</v>
      </c>
      <c r="D84" s="26"/>
      <c r="E84" s="22"/>
    </row>
    <row r="85" spans="1:5" ht="16.5" customHeight="1">
      <c r="A85" s="2" t="s">
        <v>53</v>
      </c>
      <c r="B85" s="33">
        <v>303.95</v>
      </c>
      <c r="C85" s="33">
        <v>303.95</v>
      </c>
      <c r="D85" s="26"/>
      <c r="E85" s="22"/>
    </row>
    <row r="86" spans="1:5" ht="17.25" customHeight="1">
      <c r="A86" s="2" t="s">
        <v>96</v>
      </c>
      <c r="B86" s="33">
        <v>3480.79</v>
      </c>
      <c r="C86" s="33">
        <v>3480.79</v>
      </c>
      <c r="D86" s="26">
        <v>2657.49</v>
      </c>
      <c r="E86" s="22"/>
    </row>
    <row r="87" spans="1:5" ht="16.5" customHeight="1">
      <c r="A87" s="2" t="s">
        <v>78</v>
      </c>
      <c r="B87" s="33">
        <v>630.28</v>
      </c>
      <c r="C87" s="33">
        <v>630.28</v>
      </c>
      <c r="D87" s="26"/>
      <c r="E87" s="22"/>
    </row>
    <row r="88" spans="1:5" ht="18.75" customHeight="1">
      <c r="A88" s="2" t="s">
        <v>52</v>
      </c>
      <c r="B88" s="33">
        <v>509.69</v>
      </c>
      <c r="C88" s="33">
        <v>509.69</v>
      </c>
      <c r="D88" s="26"/>
      <c r="E88" s="22"/>
    </row>
    <row r="89" spans="1:5" ht="18.75" customHeight="1">
      <c r="A89" s="2" t="s">
        <v>46</v>
      </c>
      <c r="B89" s="33">
        <v>85.13</v>
      </c>
      <c r="C89" s="33">
        <v>85.13</v>
      </c>
      <c r="D89" s="26"/>
      <c r="E89" s="22"/>
    </row>
    <row r="90" spans="1:5" ht="17.25" customHeight="1">
      <c r="A90" s="2" t="s">
        <v>97</v>
      </c>
      <c r="B90" s="33">
        <v>1800</v>
      </c>
      <c r="C90" s="33">
        <v>1800</v>
      </c>
      <c r="D90" s="26"/>
      <c r="E90" s="22"/>
    </row>
    <row r="91" spans="1:5" ht="33" customHeight="1">
      <c r="A91" s="2" t="s">
        <v>19</v>
      </c>
      <c r="B91" s="33">
        <v>100.63</v>
      </c>
      <c r="C91" s="33">
        <v>100.63</v>
      </c>
      <c r="D91" s="26"/>
      <c r="E91" s="22"/>
    </row>
    <row r="92" spans="1:5" ht="15.75">
      <c r="A92" s="2" t="s">
        <v>7</v>
      </c>
      <c r="B92" s="33">
        <v>4838.4799999999996</v>
      </c>
      <c r="C92" s="33">
        <v>4838.4799999999996</v>
      </c>
      <c r="D92" s="26"/>
      <c r="E92" s="22"/>
    </row>
    <row r="93" spans="1:5" ht="17.25" customHeight="1">
      <c r="A93" s="1" t="s">
        <v>8</v>
      </c>
      <c r="B93" s="33">
        <v>6554.76</v>
      </c>
      <c r="C93" s="33">
        <v>6554.76</v>
      </c>
      <c r="D93" s="26"/>
      <c r="E93" s="22"/>
    </row>
    <row r="94" spans="1:5" ht="16.5" customHeight="1">
      <c r="A94" s="1" t="s">
        <v>0</v>
      </c>
      <c r="B94" s="33">
        <v>423.9</v>
      </c>
      <c r="C94" s="33">
        <v>423.9</v>
      </c>
      <c r="D94" s="26"/>
      <c r="E94" s="22"/>
    </row>
    <row r="95" spans="1:5" ht="15.75" customHeight="1">
      <c r="A95" s="2" t="s">
        <v>4</v>
      </c>
      <c r="B95" s="33">
        <v>4757.3999999999996</v>
      </c>
      <c r="C95" s="33">
        <v>2957.4</v>
      </c>
      <c r="D95" s="26"/>
      <c r="E95" s="22">
        <v>1800</v>
      </c>
    </row>
    <row r="96" spans="1:5" ht="17.25" customHeight="1">
      <c r="A96" s="2" t="s">
        <v>11</v>
      </c>
      <c r="B96" s="33">
        <v>117.88</v>
      </c>
      <c r="C96" s="33">
        <v>117.88</v>
      </c>
      <c r="D96" s="26"/>
      <c r="E96" s="22"/>
    </row>
    <row r="97" spans="1:5" ht="15" customHeight="1">
      <c r="A97" s="2" t="s">
        <v>5</v>
      </c>
      <c r="B97" s="33">
        <v>2105.02</v>
      </c>
      <c r="C97" s="33">
        <v>2105.02</v>
      </c>
      <c r="D97" s="26"/>
      <c r="E97" s="22"/>
    </row>
    <row r="98" spans="1:5" ht="18.75" customHeight="1">
      <c r="A98" s="2" t="s">
        <v>79</v>
      </c>
      <c r="B98" s="31">
        <f>SUM(B48:B97)</f>
        <v>141451.22999999995</v>
      </c>
      <c r="C98" s="31">
        <f>SUM(C48:C97)</f>
        <v>122082.21999999997</v>
      </c>
      <c r="D98" s="31">
        <f>SUM(D48:D97)</f>
        <v>5657.49</v>
      </c>
      <c r="E98" s="31">
        <f>SUM(E48:E97)</f>
        <v>19369.010000000002</v>
      </c>
    </row>
    <row r="99" spans="1:5" ht="33" customHeight="1">
      <c r="A99" s="41" t="s">
        <v>80</v>
      </c>
      <c r="B99" s="31"/>
      <c r="C99" s="31"/>
      <c r="D99" s="31"/>
      <c r="E99" s="22"/>
    </row>
    <row r="100" spans="1:5" ht="18.75" customHeight="1">
      <c r="A100" s="1" t="s">
        <v>12</v>
      </c>
      <c r="B100" s="33">
        <v>15090</v>
      </c>
      <c r="C100" s="26">
        <v>13490</v>
      </c>
      <c r="D100" s="26"/>
      <c r="E100" s="22">
        <v>1600</v>
      </c>
    </row>
    <row r="101" spans="1:5" ht="18" customHeight="1">
      <c r="A101" s="1" t="s">
        <v>9</v>
      </c>
      <c r="B101" s="33">
        <v>5385.75</v>
      </c>
      <c r="C101" s="26">
        <v>5385.75</v>
      </c>
      <c r="D101" s="26"/>
      <c r="E101" s="22"/>
    </row>
    <row r="102" spans="1:5" ht="31.9" customHeight="1">
      <c r="A102" s="42" t="s">
        <v>47</v>
      </c>
      <c r="B102" s="26">
        <v>6690.57</v>
      </c>
      <c r="C102" s="26">
        <v>6690.57</v>
      </c>
      <c r="D102" s="26"/>
      <c r="E102" s="22"/>
    </row>
    <row r="103" spans="1:5" ht="16.5" customHeight="1">
      <c r="A103" s="1" t="s">
        <v>81</v>
      </c>
      <c r="B103" s="35">
        <f>B100+B101+B102</f>
        <v>27166.32</v>
      </c>
      <c r="C103" s="35">
        <f>C100+C101+C102</f>
        <v>25566.32</v>
      </c>
      <c r="D103" s="35"/>
      <c r="E103" s="35">
        <f>E100+E101+E102</f>
        <v>1600</v>
      </c>
    </row>
    <row r="104" spans="1:5" ht="53.25" customHeight="1">
      <c r="A104" s="52" t="s">
        <v>82</v>
      </c>
      <c r="B104" s="35"/>
      <c r="C104" s="35"/>
      <c r="D104" s="35"/>
      <c r="E104" s="22"/>
    </row>
    <row r="105" spans="1:5" ht="16.5" customHeight="1">
      <c r="A105" s="1" t="s">
        <v>3</v>
      </c>
      <c r="B105" s="26">
        <v>28934.34</v>
      </c>
      <c r="C105" s="26">
        <v>28934.34</v>
      </c>
      <c r="D105" s="35"/>
      <c r="E105" s="22"/>
    </row>
    <row r="106" spans="1:5" ht="16.5" customHeight="1">
      <c r="A106" s="1" t="s">
        <v>83</v>
      </c>
      <c r="B106" s="28">
        <f>B105</f>
        <v>28934.34</v>
      </c>
      <c r="C106" s="28">
        <f>C105</f>
        <v>28934.34</v>
      </c>
      <c r="D106" s="35"/>
      <c r="E106" s="22"/>
    </row>
    <row r="107" spans="1:5" ht="20.25" customHeight="1">
      <c r="A107" s="43" t="s">
        <v>84</v>
      </c>
      <c r="B107" s="35">
        <f>B23+B32+B42+B46+B98+B103+B106+B26+B20+B29+B17</f>
        <v>800826.95</v>
      </c>
      <c r="C107" s="35">
        <f t="shared" ref="C107:E107" si="0">C23+C32+C42+C46+C98+C103+C106+C26+C20+C29+C17</f>
        <v>489801.11</v>
      </c>
      <c r="D107" s="35">
        <f t="shared" si="0"/>
        <v>10119.49</v>
      </c>
      <c r="E107" s="35">
        <f t="shared" si="0"/>
        <v>311025.84000000003</v>
      </c>
    </row>
    <row r="108" spans="1:5" ht="49.5" customHeight="1"/>
    <row r="109" spans="1:5" ht="14.25">
      <c r="A109" s="68" t="s">
        <v>102</v>
      </c>
      <c r="B109" s="68"/>
      <c r="C109" s="68"/>
      <c r="D109" s="68"/>
      <c r="E109" s="68"/>
    </row>
    <row r="111" spans="1:5" ht="15">
      <c r="A111" s="61" t="s">
        <v>56</v>
      </c>
      <c r="B111" s="61" t="s">
        <v>57</v>
      </c>
      <c r="C111" s="59" t="s">
        <v>58</v>
      </c>
      <c r="D111" s="64"/>
      <c r="E111" s="9"/>
    </row>
    <row r="112" spans="1:5" ht="15.75">
      <c r="A112" s="62"/>
      <c r="B112" s="62"/>
      <c r="C112" s="65" t="s">
        <v>59</v>
      </c>
      <c r="D112" s="58"/>
      <c r="E112" s="66" t="s">
        <v>89</v>
      </c>
    </row>
    <row r="113" spans="1:5" ht="45" customHeight="1">
      <c r="A113" s="63"/>
      <c r="B113" s="63"/>
      <c r="C113" s="10" t="s">
        <v>60</v>
      </c>
      <c r="D113" s="11" t="s">
        <v>54</v>
      </c>
      <c r="E113" s="67"/>
    </row>
    <row r="114" spans="1:5" ht="38.25" customHeight="1">
      <c r="A114" s="44" t="s">
        <v>85</v>
      </c>
      <c r="B114" s="45"/>
      <c r="C114" s="10"/>
      <c r="D114" s="21"/>
      <c r="E114" s="46"/>
    </row>
    <row r="115" spans="1:5" ht="33" customHeight="1">
      <c r="A115" s="47" t="s">
        <v>98</v>
      </c>
      <c r="B115" s="18">
        <v>1998770.11</v>
      </c>
      <c r="C115" s="48"/>
      <c r="D115" s="21"/>
      <c r="E115" s="21">
        <v>1998770.11</v>
      </c>
    </row>
    <row r="116" spans="1:5" ht="18.75" customHeight="1">
      <c r="A116" s="49" t="s">
        <v>86</v>
      </c>
      <c r="B116" s="53">
        <f>B115</f>
        <v>1998770.11</v>
      </c>
      <c r="C116" s="13"/>
      <c r="D116" s="15"/>
      <c r="E116" s="15">
        <f>E115</f>
        <v>1998770.11</v>
      </c>
    </row>
    <row r="117" spans="1:5" ht="15.75">
      <c r="A117" s="50" t="s">
        <v>87</v>
      </c>
      <c r="B117" s="54">
        <v>1998770.11</v>
      </c>
      <c r="C117" s="51"/>
      <c r="D117" s="51"/>
      <c r="E117" s="51">
        <v>1998770.11</v>
      </c>
    </row>
  </sheetData>
  <mergeCells count="15">
    <mergeCell ref="B2:E5"/>
    <mergeCell ref="A111:A113"/>
    <mergeCell ref="B111:B113"/>
    <mergeCell ref="C111:D111"/>
    <mergeCell ref="C112:D112"/>
    <mergeCell ref="E112:E113"/>
    <mergeCell ref="A109:E109"/>
    <mergeCell ref="A12:A14"/>
    <mergeCell ref="B12:B14"/>
    <mergeCell ref="C12:D12"/>
    <mergeCell ref="C13:D13"/>
    <mergeCell ref="E13:E14"/>
    <mergeCell ref="A10:E10"/>
    <mergeCell ref="A6:E6"/>
    <mergeCell ref="A7:E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 priedas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Alvyda</cp:lastModifiedBy>
  <cp:lastPrinted>2016-02-22T12:58:24Z</cp:lastPrinted>
  <dcterms:created xsi:type="dcterms:W3CDTF">2005-12-13T07:19:10Z</dcterms:created>
  <dcterms:modified xsi:type="dcterms:W3CDTF">2016-02-25T13:24:10Z</dcterms:modified>
</cp:coreProperties>
</file>